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showInkAnnotation="0"/>
  <mc:AlternateContent xmlns:mc="http://schemas.openxmlformats.org/markup-compatibility/2006">
    <mc:Choice Requires="x15">
      <x15ac:absPath xmlns:x15ac="http://schemas.microsoft.com/office/spreadsheetml/2010/11/ac" url="\\ad.ucl.ac.uk\home0\ucnvs20\Documents\S Work\PAPERS\Fish-Vaccines\"/>
    </mc:Choice>
  </mc:AlternateContent>
  <xr:revisionPtr revIDLastSave="0" documentId="8_{52DD9270-B1D4-4C42-BEDD-DBC4A600D162}" xr6:coauthVersionLast="47" xr6:coauthVersionMax="47" xr10:uidLastSave="{00000000-0000-0000-0000-000000000000}"/>
  <bookViews>
    <workbookView xWindow="-28920" yWindow="-1935" windowWidth="29040" windowHeight="17640" tabRatio="500" xr2:uid="{00000000-000D-0000-FFFF-FFFF00000000}"/>
  </bookViews>
  <sheets>
    <sheet name="Sheet1" sheetId="1" r:id="rId1"/>
    <sheet name="Sheet2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" l="1"/>
  <c r="C18" i="1"/>
  <c r="D17" i="1"/>
  <c r="C17" i="1"/>
  <c r="D11" i="1"/>
  <c r="C11" i="1"/>
  <c r="D10" i="1"/>
  <c r="C10" i="1"/>
  <c r="E10" i="1"/>
  <c r="F10" i="1"/>
  <c r="G10" i="1"/>
  <c r="H10" i="1"/>
  <c r="I10" i="1"/>
  <c r="J10" i="1"/>
  <c r="E11" i="1"/>
  <c r="F11" i="1"/>
  <c r="G11" i="1"/>
  <c r="H11" i="1"/>
  <c r="I11" i="1"/>
  <c r="J11" i="1"/>
  <c r="E17" i="1"/>
  <c r="F17" i="1"/>
  <c r="G17" i="1"/>
  <c r="H17" i="1"/>
  <c r="I17" i="1"/>
  <c r="J17" i="1"/>
  <c r="E18" i="1"/>
  <c r="F18" i="1"/>
  <c r="G18" i="1"/>
  <c r="H18" i="1"/>
  <c r="I18" i="1"/>
  <c r="J18" i="1"/>
  <c r="M18" i="1"/>
  <c r="L18" i="1"/>
  <c r="M17" i="1"/>
  <c r="L17" i="1"/>
  <c r="M11" i="1"/>
  <c r="L11" i="1"/>
  <c r="M10" i="1"/>
  <c r="L10" i="1"/>
</calcChain>
</file>

<file path=xl/sharedStrings.xml><?xml version="1.0" encoding="utf-8"?>
<sst xmlns="http://schemas.openxmlformats.org/spreadsheetml/2006/main" count="35" uniqueCount="27">
  <si>
    <t>Fed fish</t>
  </si>
  <si>
    <t>Fasted fish</t>
  </si>
  <si>
    <t>Anterior Mouth</t>
  </si>
  <si>
    <t>Posterior Mouth</t>
  </si>
  <si>
    <t>Anterior Stomach (1)</t>
  </si>
  <si>
    <t>Posterior Stomach (2)</t>
  </si>
  <si>
    <t xml:space="preserve">Intestine (3) </t>
  </si>
  <si>
    <t xml:space="preserve">Intestine (4) </t>
  </si>
  <si>
    <t xml:space="preserve">Intestine (5) </t>
  </si>
  <si>
    <t xml:space="preserve">Intestine (6) </t>
  </si>
  <si>
    <t>Initial pH of intestinal tract of Red Tilapia</t>
  </si>
  <si>
    <t>Date</t>
  </si>
  <si>
    <t>Fish</t>
  </si>
  <si>
    <t>23/2/2021</t>
  </si>
  <si>
    <t>10h am</t>
  </si>
  <si>
    <t>9h30 am</t>
  </si>
  <si>
    <t>24/2/2021</t>
  </si>
  <si>
    <t>Mean</t>
  </si>
  <si>
    <t>STDEV</t>
  </si>
  <si>
    <t>Anterior stomach (1)</t>
  </si>
  <si>
    <t>Posterior stomach (2)</t>
  </si>
  <si>
    <t>Intestine (3)</t>
  </si>
  <si>
    <t>intestine (4)</t>
  </si>
  <si>
    <t>intestine (5)</t>
  </si>
  <si>
    <t>intestine (6)</t>
  </si>
  <si>
    <t>(Feeding at 8h30- Fed fish)</t>
  </si>
  <si>
    <t>(Before feeding- fasted Fish)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</si>
</sst>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sz val="10"/>
      <color theme="1"/>
      <name val="Calibri"/>
    </font>
    <font>
      <sz val="8"/>
      <color theme="1"/>
      <name val="Calibri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rgb="FF000000"/>
      <name val="Calibri"/>
    </font>
    <font>
      <b/>
      <sz val="18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0" fillId="0" borderId="1" xfId="0" applyBorder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3" borderId="2" xfId="0" applyFill="1" applyBorder="1"/>
    <xf numFmtId="0" fontId="0" fillId="3" borderId="1" xfId="0" applyFill="1" applyBorder="1"/>
    <xf numFmtId="0" fontId="3" fillId="3" borderId="3" xfId="0" applyFont="1" applyFill="1" applyBorder="1"/>
    <xf numFmtId="0" fontId="0" fillId="3" borderId="3" xfId="0" applyFill="1" applyBorder="1" applyAlignment="1">
      <alignment wrapText="1"/>
    </xf>
    <xf numFmtId="0" fontId="0" fillId="3" borderId="3" xfId="0" applyFill="1" applyBorder="1"/>
    <xf numFmtId="0" fontId="0" fillId="3" borderId="4" xfId="0" applyFill="1" applyBorder="1"/>
    <xf numFmtId="0" fontId="0" fillId="4" borderId="3" xfId="0" applyFont="1" applyFill="1" applyBorder="1"/>
    <xf numFmtId="0" fontId="0" fillId="4" borderId="1" xfId="0" applyFont="1" applyFill="1" applyBorder="1"/>
    <xf numFmtId="0" fontId="3" fillId="4" borderId="3" xfId="0" applyFont="1" applyFill="1" applyBorder="1"/>
    <xf numFmtId="0" fontId="0" fillId="4" borderId="3" xfId="0" applyFont="1" applyFill="1" applyBorder="1" applyAlignment="1">
      <alignment wrapText="1"/>
    </xf>
    <xf numFmtId="0" fontId="0" fillId="4" borderId="4" xfId="0" applyFont="1" applyFill="1" applyBorder="1"/>
    <xf numFmtId="164" fontId="0" fillId="0" borderId="1" xfId="0" applyNumberFormat="1" applyBorder="1"/>
    <xf numFmtId="0" fontId="0" fillId="0" borderId="3" xfId="0" applyFill="1" applyBorder="1"/>
    <xf numFmtId="0" fontId="0" fillId="0" borderId="1" xfId="0" applyFill="1" applyBorder="1"/>
    <xf numFmtId="164" fontId="0" fillId="0" borderId="1" xfId="0" applyNumberFormat="1" applyFill="1" applyBorder="1"/>
    <xf numFmtId="0" fontId="3" fillId="2" borderId="2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5" xfId="0" applyFill="1" applyBorder="1"/>
    <xf numFmtId="0" fontId="0" fillId="2" borderId="5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wrapText="1" readingOrder="1"/>
    </xf>
    <xf numFmtId="0" fontId="5" fillId="0" borderId="0" xfId="0" applyFont="1" applyFill="1" applyBorder="1" applyAlignment="1">
      <alignment horizontal="right" wrapText="1" readingOrder="1"/>
    </xf>
    <xf numFmtId="0" fontId="5" fillId="0" borderId="0" xfId="0" applyFont="1" applyFill="1" applyBorder="1" applyAlignment="1">
      <alignment horizontal="left" wrapText="1" readingOrder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pH</a:t>
            </a:r>
          </a:p>
        </c:rich>
      </c:tx>
      <c:layout>
        <c:manualLayout>
          <c:xMode val="edge"/>
          <c:yMode val="edge"/>
          <c:x val="1.92610725515057E-3"/>
          <c:y val="4.2845479633215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Sheet1!$A$23</c:f>
              <c:strCache>
                <c:ptCount val="1"/>
                <c:pt idx="0">
                  <c:v>Fed fish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19050">
                <a:solidFill>
                  <a:schemeClr val="tx1"/>
                </a:solidFill>
                <a:beve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Sheet1!$B$26:$I$26</c:f>
                <c:numCache>
                  <c:formatCode>General</c:formatCode>
                  <c:ptCount val="8"/>
                  <c:pt idx="0">
                    <c:v>0.2</c:v>
                  </c:pt>
                  <c:pt idx="1">
                    <c:v>0.1</c:v>
                  </c:pt>
                  <c:pt idx="2">
                    <c:v>0.6</c:v>
                  </c:pt>
                  <c:pt idx="3">
                    <c:v>0.6</c:v>
                  </c:pt>
                  <c:pt idx="4">
                    <c:v>0.3</c:v>
                  </c:pt>
                  <c:pt idx="5">
                    <c:v>0.5</c:v>
                  </c:pt>
                  <c:pt idx="6">
                    <c:v>0.3</c:v>
                  </c:pt>
                  <c:pt idx="7">
                    <c:v>0.7</c:v>
                  </c:pt>
                </c:numCache>
              </c:numRef>
            </c:plus>
            <c:minus>
              <c:numRef>
                <c:f>Sheet1!$B$26:$I$26</c:f>
                <c:numCache>
                  <c:formatCode>General</c:formatCode>
                  <c:ptCount val="8"/>
                  <c:pt idx="0">
                    <c:v>0.2</c:v>
                  </c:pt>
                  <c:pt idx="1">
                    <c:v>0.1</c:v>
                  </c:pt>
                  <c:pt idx="2">
                    <c:v>0.6</c:v>
                  </c:pt>
                  <c:pt idx="3">
                    <c:v>0.6</c:v>
                  </c:pt>
                  <c:pt idx="4">
                    <c:v>0.3</c:v>
                  </c:pt>
                  <c:pt idx="5">
                    <c:v>0.5</c:v>
                  </c:pt>
                  <c:pt idx="6">
                    <c:v>0.3</c:v>
                  </c:pt>
                  <c:pt idx="7">
                    <c:v>0.7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Sheet1!$B$22:$I$22</c:f>
              <c:strCache>
                <c:ptCount val="8"/>
                <c:pt idx="0">
                  <c:v>Anterior Mouth</c:v>
                </c:pt>
                <c:pt idx="1">
                  <c:v>Posterior Mouth</c:v>
                </c:pt>
                <c:pt idx="2">
                  <c:v>Anterior Stomach (1)</c:v>
                </c:pt>
                <c:pt idx="3">
                  <c:v>Posterior Stomach (2)</c:v>
                </c:pt>
                <c:pt idx="4">
                  <c:v>Intestine (3) </c:v>
                </c:pt>
                <c:pt idx="5">
                  <c:v>Intestine (4) </c:v>
                </c:pt>
                <c:pt idx="6">
                  <c:v>Intestine (5) </c:v>
                </c:pt>
                <c:pt idx="7">
                  <c:v>Intestine (6) </c:v>
                </c:pt>
              </c:strCache>
            </c:strRef>
          </c:cat>
          <c:val>
            <c:numRef>
              <c:f>Sheet1!$B$23:$I$23</c:f>
              <c:numCache>
                <c:formatCode>General</c:formatCode>
                <c:ptCount val="8"/>
                <c:pt idx="0">
                  <c:v>7</c:v>
                </c:pt>
                <c:pt idx="1">
                  <c:v>7.2</c:v>
                </c:pt>
                <c:pt idx="2">
                  <c:v>3.7</c:v>
                </c:pt>
                <c:pt idx="3">
                  <c:v>3.9</c:v>
                </c:pt>
                <c:pt idx="4">
                  <c:v>6.8</c:v>
                </c:pt>
                <c:pt idx="5">
                  <c:v>7.2</c:v>
                </c:pt>
                <c:pt idx="6">
                  <c:v>7.4</c:v>
                </c:pt>
                <c:pt idx="7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33-4062-B41F-9F693191FC39}"/>
            </c:ext>
          </c:extLst>
        </c:ser>
        <c:ser>
          <c:idx val="1"/>
          <c:order val="1"/>
          <c:tx>
            <c:strRef>
              <c:f>Sheet1!$A$24</c:f>
              <c:strCache>
                <c:ptCount val="1"/>
                <c:pt idx="0">
                  <c:v>Fasted fish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 cap="rnd">
                <a:solidFill>
                  <a:schemeClr val="tx1"/>
                </a:solidFill>
                <a:miter lim="800000"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Sheet1!$B$27:$I$27</c:f>
                <c:numCache>
                  <c:formatCode>General</c:formatCode>
                  <c:ptCount val="8"/>
                  <c:pt idx="0">
                    <c:v>0.1</c:v>
                  </c:pt>
                  <c:pt idx="1">
                    <c:v>0.1</c:v>
                  </c:pt>
                  <c:pt idx="2">
                    <c:v>0.5</c:v>
                  </c:pt>
                  <c:pt idx="3">
                    <c:v>0.6</c:v>
                  </c:pt>
                  <c:pt idx="4">
                    <c:v>0.4</c:v>
                  </c:pt>
                  <c:pt idx="5">
                    <c:v>0.2</c:v>
                  </c:pt>
                  <c:pt idx="6">
                    <c:v>0.4</c:v>
                  </c:pt>
                  <c:pt idx="7">
                    <c:v>0.7</c:v>
                  </c:pt>
                </c:numCache>
              </c:numRef>
            </c:plus>
            <c:minus>
              <c:numRef>
                <c:f>Sheet1!$B$27:$I$27</c:f>
                <c:numCache>
                  <c:formatCode>General</c:formatCode>
                  <c:ptCount val="8"/>
                  <c:pt idx="0">
                    <c:v>0.1</c:v>
                  </c:pt>
                  <c:pt idx="1">
                    <c:v>0.1</c:v>
                  </c:pt>
                  <c:pt idx="2">
                    <c:v>0.5</c:v>
                  </c:pt>
                  <c:pt idx="3">
                    <c:v>0.6</c:v>
                  </c:pt>
                  <c:pt idx="4">
                    <c:v>0.4</c:v>
                  </c:pt>
                  <c:pt idx="5">
                    <c:v>0.2</c:v>
                  </c:pt>
                  <c:pt idx="6">
                    <c:v>0.4</c:v>
                  </c:pt>
                  <c:pt idx="7">
                    <c:v>0.7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Sheet1!$B$22:$I$22</c:f>
              <c:strCache>
                <c:ptCount val="8"/>
                <c:pt idx="0">
                  <c:v>Anterior Mouth</c:v>
                </c:pt>
                <c:pt idx="1">
                  <c:v>Posterior Mouth</c:v>
                </c:pt>
                <c:pt idx="2">
                  <c:v>Anterior Stomach (1)</c:v>
                </c:pt>
                <c:pt idx="3">
                  <c:v>Posterior Stomach (2)</c:v>
                </c:pt>
                <c:pt idx="4">
                  <c:v>Intestine (3) </c:v>
                </c:pt>
                <c:pt idx="5">
                  <c:v>Intestine (4) </c:v>
                </c:pt>
                <c:pt idx="6">
                  <c:v>Intestine (5) </c:v>
                </c:pt>
                <c:pt idx="7">
                  <c:v>Intestine (6) </c:v>
                </c:pt>
              </c:strCache>
            </c:strRef>
          </c:cat>
          <c:val>
            <c:numRef>
              <c:f>Sheet1!$B$24:$I$24</c:f>
              <c:numCache>
                <c:formatCode>General</c:formatCode>
                <c:ptCount val="8"/>
                <c:pt idx="0">
                  <c:v>7</c:v>
                </c:pt>
                <c:pt idx="1">
                  <c:v>7.1</c:v>
                </c:pt>
                <c:pt idx="2">
                  <c:v>1.5</c:v>
                </c:pt>
                <c:pt idx="3">
                  <c:v>2.4</c:v>
                </c:pt>
                <c:pt idx="4">
                  <c:v>6.9</c:v>
                </c:pt>
                <c:pt idx="5">
                  <c:v>7.9</c:v>
                </c:pt>
                <c:pt idx="6">
                  <c:v>7.8</c:v>
                </c:pt>
                <c:pt idx="7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33-4062-B41F-9F693191F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97768640"/>
        <c:axId val="-2133331248"/>
      </c:lineChart>
      <c:catAx>
        <c:axId val="-209776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3331248"/>
        <c:crosses val="autoZero"/>
        <c:auto val="1"/>
        <c:lblAlgn val="ctr"/>
        <c:lblOffset val="100"/>
        <c:noMultiLvlLbl val="0"/>
      </c:catAx>
      <c:valAx>
        <c:axId val="-2133331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7768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307756</xdr:colOff>
      <xdr:row>27</xdr:row>
      <xdr:rowOff>66389</xdr:rowOff>
    </xdr:from>
    <xdr:to>
      <xdr:col>9</xdr:col>
      <xdr:colOff>779471</xdr:colOff>
      <xdr:row>42</xdr:row>
      <xdr:rowOff>20160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0.82763</cdr:x>
      <cdr:y>0.69151</cdr:y>
    </cdr:from>
    <cdr:to>
      <cdr:x>0.99517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16900" y="253408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0.77938</cdr:x>
      <cdr:y>0.78237</cdr:y>
    </cdr:from>
    <cdr:to>
      <cdr:x>0.94692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232625" y="2329575"/>
          <a:ext cx="909897" cy="648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Organ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zoomScale="200" workbookViewId="0">
      <selection activeCell="D17" sqref="D17"/>
    </sheetView>
  </sheetViews>
  <sheetFormatPr defaultColWidth="11" defaultRowHeight="15.75" x14ac:dyDescent="0.25"/>
  <sheetData>
    <row r="1" spans="1:14" ht="21" x14ac:dyDescent="0.35">
      <c r="A1" s="5" t="s">
        <v>10</v>
      </c>
      <c r="B1" s="5"/>
      <c r="C1" s="5"/>
      <c r="D1" s="5"/>
    </row>
    <row r="2" spans="1:14" x14ac:dyDescent="0.25">
      <c r="A2" s="27"/>
      <c r="B2" s="27"/>
      <c r="C2" s="6"/>
      <c r="D2" s="6"/>
      <c r="E2" s="24"/>
      <c r="F2" s="24"/>
      <c r="G2" s="24"/>
      <c r="H2" s="6"/>
      <c r="I2" s="6"/>
      <c r="J2" s="6"/>
      <c r="L2" s="6"/>
      <c r="M2" s="6"/>
    </row>
    <row r="3" spans="1:14" ht="31.5" x14ac:dyDescent="0.25">
      <c r="A3" s="25" t="s">
        <v>11</v>
      </c>
      <c r="B3" s="25" t="s">
        <v>12</v>
      </c>
      <c r="C3" s="29" t="s">
        <v>2</v>
      </c>
      <c r="D3" s="30" t="s">
        <v>3</v>
      </c>
      <c r="E3" s="25" t="s">
        <v>19</v>
      </c>
      <c r="F3" s="25" t="s">
        <v>20</v>
      </c>
      <c r="G3" s="25" t="s">
        <v>21</v>
      </c>
      <c r="H3" s="7" t="s">
        <v>22</v>
      </c>
      <c r="I3" s="7" t="s">
        <v>23</v>
      </c>
      <c r="J3" s="28" t="s">
        <v>24</v>
      </c>
      <c r="L3" s="29" t="s">
        <v>2</v>
      </c>
      <c r="M3" s="30" t="s">
        <v>3</v>
      </c>
    </row>
    <row r="4" spans="1:14" ht="23.25" x14ac:dyDescent="0.35">
      <c r="A4" s="26"/>
      <c r="B4" s="26"/>
      <c r="C4" s="8"/>
      <c r="D4" s="8"/>
      <c r="E4" s="26"/>
      <c r="F4" s="26"/>
      <c r="G4" s="26"/>
      <c r="H4" s="8"/>
      <c r="I4" s="8"/>
      <c r="J4" s="8"/>
      <c r="L4" s="8"/>
      <c r="M4" s="8"/>
      <c r="N4" s="31"/>
    </row>
    <row r="5" spans="1:14" ht="23.25" x14ac:dyDescent="0.35">
      <c r="A5" s="9" t="s">
        <v>13</v>
      </c>
      <c r="B5" s="10">
        <v>1</v>
      </c>
      <c r="C5" s="10">
        <v>6.9</v>
      </c>
      <c r="D5" s="10">
        <v>7.4</v>
      </c>
      <c r="E5" s="10">
        <v>3.3</v>
      </c>
      <c r="F5" s="10">
        <v>4</v>
      </c>
      <c r="G5" s="10">
        <v>7.04</v>
      </c>
      <c r="H5" s="10">
        <v>7</v>
      </c>
      <c r="I5" s="10">
        <v>7.2</v>
      </c>
      <c r="J5" s="10">
        <v>7.2</v>
      </c>
      <c r="L5" s="10">
        <v>6.9</v>
      </c>
      <c r="M5" s="10">
        <v>7.4</v>
      </c>
      <c r="N5" s="32"/>
    </row>
    <row r="6" spans="1:14" ht="23.25" x14ac:dyDescent="0.35">
      <c r="A6" s="11" t="s">
        <v>14</v>
      </c>
      <c r="B6" s="10">
        <v>2</v>
      </c>
      <c r="C6" s="10">
        <v>6.9</v>
      </c>
      <c r="D6" s="10">
        <v>7.05</v>
      </c>
      <c r="E6" s="10">
        <v>2.8</v>
      </c>
      <c r="F6" s="10">
        <v>3.2</v>
      </c>
      <c r="G6" s="10">
        <v>6.3</v>
      </c>
      <c r="H6" s="10">
        <v>6.4</v>
      </c>
      <c r="I6" s="10">
        <v>7.3</v>
      </c>
      <c r="J6" s="10">
        <v>7.8</v>
      </c>
      <c r="L6" s="10">
        <v>6.9</v>
      </c>
      <c r="M6" s="10">
        <v>7.05</v>
      </c>
      <c r="N6" s="33"/>
    </row>
    <row r="7" spans="1:14" ht="48.75" x14ac:dyDescent="0.35">
      <c r="A7" s="12" t="s">
        <v>25</v>
      </c>
      <c r="B7" s="10">
        <v>3</v>
      </c>
      <c r="C7" s="10">
        <v>7.2</v>
      </c>
      <c r="D7" s="10">
        <v>7.2</v>
      </c>
      <c r="E7" s="10">
        <v>4.0999999999999996</v>
      </c>
      <c r="F7" s="10">
        <v>3.6</v>
      </c>
      <c r="G7" s="10">
        <v>6.7</v>
      </c>
      <c r="H7" s="10">
        <v>7.7</v>
      </c>
      <c r="I7" s="10">
        <v>7.8</v>
      </c>
      <c r="J7" s="10">
        <v>6.5</v>
      </c>
      <c r="L7" s="10">
        <v>7.2</v>
      </c>
      <c r="M7" s="10">
        <v>7.2</v>
      </c>
      <c r="N7" s="32"/>
    </row>
    <row r="8" spans="1:14" ht="23.25" x14ac:dyDescent="0.35">
      <c r="A8" s="13"/>
      <c r="B8" s="10">
        <v>4</v>
      </c>
      <c r="C8" s="10">
        <v>7.2</v>
      </c>
      <c r="D8" s="10">
        <v>7.1</v>
      </c>
      <c r="E8" s="10">
        <v>4.4000000000000004</v>
      </c>
      <c r="F8" s="10">
        <v>4.7</v>
      </c>
      <c r="G8" s="10">
        <v>6.9</v>
      </c>
      <c r="H8" s="10">
        <v>7.6</v>
      </c>
      <c r="I8" s="10">
        <v>7.2</v>
      </c>
      <c r="J8" s="10">
        <v>6.2</v>
      </c>
      <c r="L8" s="10">
        <v>7.2</v>
      </c>
      <c r="M8" s="10">
        <v>7.1</v>
      </c>
      <c r="N8" s="33"/>
    </row>
    <row r="9" spans="1:14" ht="23.25" x14ac:dyDescent="0.35">
      <c r="A9" s="14"/>
      <c r="B9" s="10">
        <v>5</v>
      </c>
      <c r="C9" s="10">
        <v>6.7</v>
      </c>
      <c r="D9" s="10">
        <v>7.1</v>
      </c>
      <c r="E9" s="10">
        <v>3.7</v>
      </c>
      <c r="F9" s="10">
        <v>4</v>
      </c>
      <c r="G9" s="10">
        <v>7.2</v>
      </c>
      <c r="H9" s="10">
        <v>7.4</v>
      </c>
      <c r="I9" s="10">
        <v>7.3</v>
      </c>
      <c r="J9" s="10">
        <v>6.4</v>
      </c>
      <c r="L9" s="10">
        <v>6.7</v>
      </c>
      <c r="M9" s="10">
        <v>7.1</v>
      </c>
      <c r="N9" s="32"/>
    </row>
    <row r="10" spans="1:14" ht="23.25" x14ac:dyDescent="0.35">
      <c r="A10" s="21"/>
      <c r="B10" s="22" t="s">
        <v>17</v>
      </c>
      <c r="C10" s="23">
        <f t="shared" ref="C10:D10" si="0">AVERAGE(C5:C9)</f>
        <v>6.9799999999999995</v>
      </c>
      <c r="D10" s="23">
        <f t="shared" si="0"/>
        <v>7.17</v>
      </c>
      <c r="E10" s="23">
        <f>AVERAGE(E5:E9)</f>
        <v>3.66</v>
      </c>
      <c r="F10" s="23">
        <f t="shared" ref="F10:J10" si="1">AVERAGE(F5:F9)</f>
        <v>3.9</v>
      </c>
      <c r="G10" s="23">
        <f t="shared" si="1"/>
        <v>6.8280000000000003</v>
      </c>
      <c r="H10" s="23">
        <f t="shared" si="1"/>
        <v>7.2200000000000006</v>
      </c>
      <c r="I10" s="23">
        <f t="shared" si="1"/>
        <v>7.3599999999999994</v>
      </c>
      <c r="J10" s="23">
        <f t="shared" si="1"/>
        <v>6.82</v>
      </c>
      <c r="L10" s="23">
        <f t="shared" ref="L10:M10" si="2">AVERAGE(L5:L9)</f>
        <v>6.9799999999999995</v>
      </c>
      <c r="M10" s="23">
        <f t="shared" si="2"/>
        <v>7.17</v>
      </c>
      <c r="N10" s="33"/>
    </row>
    <row r="11" spans="1:14" ht="23.25" x14ac:dyDescent="0.35">
      <c r="A11" s="21"/>
      <c r="B11" s="22" t="s">
        <v>18</v>
      </c>
      <c r="C11" s="23">
        <f t="shared" ref="C11:D11" si="3">STDEV(C5:C9)</f>
        <v>0.21679483388678797</v>
      </c>
      <c r="D11" s="23">
        <f t="shared" si="3"/>
        <v>0.13964240043768969</v>
      </c>
      <c r="E11" s="23">
        <f>STDEV(E5:E9)</f>
        <v>0.6348228099241513</v>
      </c>
      <c r="F11" s="23">
        <f t="shared" ref="F11:J11" si="4">STDEV(F5:F9)</f>
        <v>0.55677643628300422</v>
      </c>
      <c r="G11" s="23">
        <f t="shared" si="4"/>
        <v>0.34773553169039267</v>
      </c>
      <c r="H11" s="23">
        <f t="shared" si="4"/>
        <v>0.53103672189407003</v>
      </c>
      <c r="I11" s="23">
        <f t="shared" si="4"/>
        <v>0.25099800796022254</v>
      </c>
      <c r="J11" s="23">
        <f t="shared" si="4"/>
        <v>0.66483080554378637</v>
      </c>
      <c r="L11" s="23">
        <f t="shared" ref="L11:M11" si="5">STDEV(L5:L9)</f>
        <v>0.21679483388678797</v>
      </c>
      <c r="M11" s="23">
        <f t="shared" si="5"/>
        <v>0.13964240043768969</v>
      </c>
      <c r="N11" s="32"/>
    </row>
    <row r="12" spans="1:14" ht="23.25" x14ac:dyDescent="0.35">
      <c r="A12" s="15" t="s">
        <v>16</v>
      </c>
      <c r="B12" s="16">
        <v>1</v>
      </c>
      <c r="C12" s="16">
        <v>6.9</v>
      </c>
      <c r="D12" s="16">
        <v>7.1</v>
      </c>
      <c r="E12" s="16">
        <v>1.4</v>
      </c>
      <c r="F12" s="16">
        <v>2.7</v>
      </c>
      <c r="G12" s="16">
        <v>7.3</v>
      </c>
      <c r="H12" s="16">
        <v>8</v>
      </c>
      <c r="I12" s="16">
        <v>8.1999999999999993</v>
      </c>
      <c r="J12" s="16">
        <v>8</v>
      </c>
      <c r="L12" s="16">
        <v>6.9</v>
      </c>
      <c r="M12" s="16">
        <v>7.1</v>
      </c>
      <c r="N12" s="33"/>
    </row>
    <row r="13" spans="1:14" ht="23.25" x14ac:dyDescent="0.35">
      <c r="A13" s="17" t="s">
        <v>15</v>
      </c>
      <c r="B13" s="16">
        <v>2</v>
      </c>
      <c r="C13" s="16">
        <v>6.9</v>
      </c>
      <c r="D13" s="16">
        <v>7.1</v>
      </c>
      <c r="E13" s="16">
        <v>1.3</v>
      </c>
      <c r="F13" s="16">
        <v>2</v>
      </c>
      <c r="G13" s="16">
        <v>7</v>
      </c>
      <c r="H13" s="16">
        <v>7.6</v>
      </c>
      <c r="I13" s="16">
        <v>7.3</v>
      </c>
      <c r="J13" s="16">
        <v>6.7</v>
      </c>
      <c r="L13" s="16">
        <v>6.9</v>
      </c>
      <c r="M13" s="16">
        <v>7.1</v>
      </c>
      <c r="N13" s="32"/>
    </row>
    <row r="14" spans="1:14" ht="48.75" x14ac:dyDescent="0.35">
      <c r="A14" s="18" t="s">
        <v>26</v>
      </c>
      <c r="B14" s="16">
        <v>3</v>
      </c>
      <c r="C14" s="16">
        <v>7.1</v>
      </c>
      <c r="D14" s="16">
        <v>7.1</v>
      </c>
      <c r="E14" s="16">
        <v>1.2</v>
      </c>
      <c r="F14" s="16">
        <v>2</v>
      </c>
      <c r="G14" s="16">
        <v>7</v>
      </c>
      <c r="H14" s="16">
        <v>8</v>
      </c>
      <c r="I14" s="16">
        <v>7.8</v>
      </c>
      <c r="J14" s="16">
        <v>7.1</v>
      </c>
      <c r="L14" s="16">
        <v>7.1</v>
      </c>
      <c r="M14" s="16">
        <v>7.1</v>
      </c>
      <c r="N14" s="33"/>
    </row>
    <row r="15" spans="1:14" x14ac:dyDescent="0.25">
      <c r="A15" s="15"/>
      <c r="B15" s="16">
        <v>4</v>
      </c>
      <c r="C15" s="16">
        <v>7.1</v>
      </c>
      <c r="D15" s="16">
        <v>7.2</v>
      </c>
      <c r="E15" s="16">
        <v>1.3</v>
      </c>
      <c r="F15" s="16">
        <v>1.9</v>
      </c>
      <c r="G15" s="16">
        <v>6.3</v>
      </c>
      <c r="H15" s="16">
        <v>8</v>
      </c>
      <c r="I15" s="16">
        <v>7.5</v>
      </c>
      <c r="J15" s="16">
        <v>6.1</v>
      </c>
      <c r="L15" s="16">
        <v>7.1</v>
      </c>
      <c r="M15" s="16">
        <v>7.2</v>
      </c>
    </row>
    <row r="16" spans="1:14" x14ac:dyDescent="0.25">
      <c r="A16" s="19"/>
      <c r="B16" s="16">
        <v>5</v>
      </c>
      <c r="C16" s="16">
        <v>6.8</v>
      </c>
      <c r="D16" s="16">
        <v>7.2</v>
      </c>
      <c r="E16" s="16">
        <v>2.5</v>
      </c>
      <c r="F16" s="16">
        <v>3.2</v>
      </c>
      <c r="G16" s="16">
        <v>6.9</v>
      </c>
      <c r="H16" s="16">
        <v>7.9</v>
      </c>
      <c r="I16" s="16">
        <v>8</v>
      </c>
      <c r="J16" s="16">
        <v>6.6</v>
      </c>
      <c r="L16" s="16">
        <v>6.8</v>
      </c>
      <c r="M16" s="16">
        <v>7.2</v>
      </c>
    </row>
    <row r="17" spans="1:13" x14ac:dyDescent="0.25">
      <c r="A17" s="2"/>
      <c r="B17" s="2" t="s">
        <v>17</v>
      </c>
      <c r="C17" s="20">
        <f t="shared" ref="C17:D17" si="6">AVERAGE(C12:C16)</f>
        <v>6.9599999999999991</v>
      </c>
      <c r="D17" s="20">
        <f t="shared" si="6"/>
        <v>7.1399999999999988</v>
      </c>
      <c r="E17" s="20">
        <f>AVERAGE(E12:E16)</f>
        <v>1.54</v>
      </c>
      <c r="F17" s="20">
        <f t="shared" ref="F17:J17" si="7">AVERAGE(F12:F16)</f>
        <v>2.3600000000000003</v>
      </c>
      <c r="G17" s="2">
        <f t="shared" si="7"/>
        <v>6.9</v>
      </c>
      <c r="H17" s="2">
        <f t="shared" si="7"/>
        <v>7.9</v>
      </c>
      <c r="I17" s="20">
        <f t="shared" si="7"/>
        <v>7.76</v>
      </c>
      <c r="J17" s="2">
        <f t="shared" si="7"/>
        <v>6.9</v>
      </c>
      <c r="L17" s="2">
        <f t="shared" ref="L17:M17" si="8">AVERAGE(L12:L16)</f>
        <v>6.9599999999999991</v>
      </c>
      <c r="M17" s="2">
        <f t="shared" si="8"/>
        <v>7.1399999999999988</v>
      </c>
    </row>
    <row r="18" spans="1:13" x14ac:dyDescent="0.25">
      <c r="A18" s="2"/>
      <c r="B18" s="2" t="s">
        <v>18</v>
      </c>
      <c r="C18" s="20">
        <f t="shared" ref="C18:D18" si="9">STDEV(C12:C16)</f>
        <v>0.13416407864998717</v>
      </c>
      <c r="D18" s="20">
        <f t="shared" si="9"/>
        <v>5.4772255750516904E-2</v>
      </c>
      <c r="E18" s="20">
        <f>STDEV(E12:E16)</f>
        <v>0.54129474410897449</v>
      </c>
      <c r="F18" s="20">
        <f t="shared" ref="F18:J18" si="10">STDEV(F12:F16)</f>
        <v>0.56833088953531319</v>
      </c>
      <c r="G18" s="20">
        <f t="shared" si="10"/>
        <v>0.36742346141747673</v>
      </c>
      <c r="H18" s="20">
        <f t="shared" si="10"/>
        <v>0.17320508075688787</v>
      </c>
      <c r="I18" s="20">
        <f t="shared" si="10"/>
        <v>0.36469165057620923</v>
      </c>
      <c r="J18" s="20">
        <f t="shared" si="10"/>
        <v>0.71063352017759485</v>
      </c>
      <c r="L18" s="20">
        <f t="shared" ref="L18:M18" si="11">STDEV(L12:L16)</f>
        <v>0.13416407864998717</v>
      </c>
      <c r="M18" s="20">
        <f t="shared" si="11"/>
        <v>5.4772255750516904E-2</v>
      </c>
    </row>
    <row r="19" spans="1:13" x14ac:dyDescent="0.25">
      <c r="A19" s="1"/>
    </row>
    <row r="20" spans="1:13" x14ac:dyDescent="0.25">
      <c r="A20" s="1"/>
    </row>
    <row r="22" spans="1:13" ht="25.5" x14ac:dyDescent="0.25">
      <c r="A22" s="2"/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3" t="s">
        <v>7</v>
      </c>
      <c r="H22" s="3" t="s">
        <v>8</v>
      </c>
      <c r="I22" s="3" t="s">
        <v>9</v>
      </c>
    </row>
    <row r="23" spans="1:13" x14ac:dyDescent="0.25">
      <c r="A23" s="2" t="s">
        <v>0</v>
      </c>
      <c r="B23" s="4">
        <v>7</v>
      </c>
      <c r="C23" s="4">
        <v>7.2</v>
      </c>
      <c r="D23" s="4">
        <v>3.7</v>
      </c>
      <c r="E23" s="4">
        <v>3.9</v>
      </c>
      <c r="F23" s="4">
        <v>6.8</v>
      </c>
      <c r="G23" s="4">
        <v>7.2</v>
      </c>
      <c r="H23" s="4">
        <v>7.4</v>
      </c>
      <c r="I23" s="4">
        <v>6.8</v>
      </c>
    </row>
    <row r="24" spans="1:13" x14ac:dyDescent="0.25">
      <c r="A24" s="2" t="s">
        <v>1</v>
      </c>
      <c r="B24" s="4">
        <v>7</v>
      </c>
      <c r="C24" s="4">
        <v>7.1</v>
      </c>
      <c r="D24" s="4">
        <v>1.5</v>
      </c>
      <c r="E24" s="4">
        <v>2.4</v>
      </c>
      <c r="F24" s="4">
        <v>6.9</v>
      </c>
      <c r="G24" s="4">
        <v>7.9</v>
      </c>
      <c r="H24" s="4">
        <v>7.8</v>
      </c>
      <c r="I24" s="4">
        <v>6.9</v>
      </c>
    </row>
    <row r="26" spans="1:13" x14ac:dyDescent="0.25">
      <c r="A26" s="2" t="s">
        <v>0</v>
      </c>
      <c r="B26" s="4">
        <v>0.2</v>
      </c>
      <c r="C26" s="4">
        <v>0.1</v>
      </c>
      <c r="D26" s="4">
        <v>0.6</v>
      </c>
      <c r="E26" s="4">
        <v>0.6</v>
      </c>
      <c r="F26" s="4">
        <v>0.3</v>
      </c>
      <c r="G26" s="4">
        <v>0.5</v>
      </c>
      <c r="H26" s="4">
        <v>0.3</v>
      </c>
      <c r="I26" s="4">
        <v>0.7</v>
      </c>
    </row>
    <row r="27" spans="1:13" x14ac:dyDescent="0.25">
      <c r="A27" s="2" t="s">
        <v>1</v>
      </c>
      <c r="B27" s="4">
        <v>0.1</v>
      </c>
      <c r="C27" s="4">
        <v>0.1</v>
      </c>
      <c r="D27" s="4">
        <v>0.5</v>
      </c>
      <c r="E27" s="4">
        <v>0.6</v>
      </c>
      <c r="F27" s="4">
        <v>0.4</v>
      </c>
      <c r="G27" s="4">
        <v>0.2</v>
      </c>
      <c r="H27" s="4">
        <v>0.4</v>
      </c>
      <c r="I27" s="4">
        <v>0.7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I10"/>
  <sheetViews>
    <sheetView workbookViewId="0">
      <selection activeCell="A3" sqref="A3"/>
    </sheetView>
  </sheetViews>
  <sheetFormatPr defaultColWidth="11" defaultRowHeight="15.75" x14ac:dyDescent="0.25"/>
  <sheetData>
    <row r="5" spans="1:9" x14ac:dyDescent="0.25">
      <c r="A5" s="2"/>
      <c r="B5" s="3"/>
      <c r="C5" s="3"/>
      <c r="D5" s="3"/>
      <c r="E5" s="3"/>
      <c r="F5" s="3"/>
      <c r="G5" s="3"/>
      <c r="H5" s="3"/>
      <c r="I5" s="3"/>
    </row>
    <row r="6" spans="1:9" x14ac:dyDescent="0.25">
      <c r="A6" s="2"/>
      <c r="B6" s="4"/>
      <c r="C6" s="4"/>
      <c r="D6" s="4"/>
      <c r="E6" s="4"/>
      <c r="F6" s="4"/>
      <c r="G6" s="4"/>
      <c r="H6" s="4"/>
      <c r="I6" s="4"/>
    </row>
    <row r="7" spans="1:9" x14ac:dyDescent="0.25">
      <c r="A7" s="2"/>
      <c r="B7" s="4"/>
      <c r="C7" s="4"/>
      <c r="D7" s="4"/>
      <c r="E7" s="4"/>
      <c r="F7" s="4"/>
      <c r="G7" s="4"/>
      <c r="H7" s="4"/>
      <c r="I7" s="4"/>
    </row>
    <row r="9" spans="1:9" x14ac:dyDescent="0.25">
      <c r="A9" s="2"/>
      <c r="B9" s="4"/>
      <c r="C9" s="4"/>
      <c r="D9" s="4"/>
      <c r="E9" s="4"/>
      <c r="F9" s="4"/>
      <c r="G9" s="4"/>
      <c r="H9" s="4"/>
      <c r="I9" s="4"/>
    </row>
    <row r="10" spans="1:9" x14ac:dyDescent="0.25">
      <c r="A10" s="2"/>
      <c r="B10" s="4"/>
      <c r="C10" s="4"/>
      <c r="D10" s="4"/>
      <c r="E10" s="4"/>
      <c r="F10" s="4"/>
      <c r="G10" s="4"/>
      <c r="H10" s="4"/>
      <c r="I1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Sudax Murdan</cp:lastModifiedBy>
  <dcterms:created xsi:type="dcterms:W3CDTF">2022-02-14T09:57:33Z</dcterms:created>
  <dcterms:modified xsi:type="dcterms:W3CDTF">2022-03-18T11:02:07Z</dcterms:modified>
</cp:coreProperties>
</file>